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  <c r="D42" i="1"/>
  <c r="D43" i="1"/>
  <c r="D44" i="1"/>
  <c r="D45" i="1"/>
  <c r="D46" i="1"/>
  <c r="D47" i="1"/>
  <c r="D48" i="1"/>
  <c r="D49" i="1"/>
  <c r="D50" i="1"/>
  <c r="D51" i="1"/>
  <c r="C42" i="1"/>
  <c r="C43" i="1"/>
  <c r="C44" i="1"/>
  <c r="C45" i="1"/>
  <c r="C46" i="1"/>
  <c r="C47" i="1"/>
  <c r="C48" i="1"/>
  <c r="C49" i="1"/>
  <c r="C50" i="1"/>
  <c r="C51" i="1"/>
  <c r="B42" i="1"/>
  <c r="B43" i="1"/>
  <c r="B44" i="1"/>
  <c r="B45" i="1"/>
  <c r="B46" i="1"/>
  <c r="B47" i="1"/>
  <c r="B48" i="1"/>
  <c r="B49" i="1"/>
  <c r="B50" i="1"/>
  <c r="B51" i="1"/>
  <c r="D38" i="1"/>
  <c r="D39" i="1"/>
  <c r="D40" i="1"/>
  <c r="D41" i="1"/>
  <c r="D37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2" i="1"/>
  <c r="D6" i="1"/>
  <c r="D7" i="1"/>
  <c r="D8" i="1"/>
  <c r="D9" i="1"/>
  <c r="D10" i="1"/>
  <c r="D11" i="1"/>
  <c r="D5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5" i="1"/>
  <c r="B31" i="1" l="1"/>
  <c r="B27" i="1"/>
  <c r="B38" i="1"/>
  <c r="B34" i="1"/>
  <c r="B36" i="1"/>
  <c r="B41" i="1"/>
  <c r="B40" i="1"/>
  <c r="B39" i="1"/>
  <c r="B22" i="1"/>
  <c r="B28" i="1"/>
  <c r="B24" i="1"/>
  <c r="B32" i="1"/>
  <c r="B25" i="1"/>
  <c r="B37" i="1"/>
  <c r="B30" i="1"/>
  <c r="B26" i="1"/>
  <c r="B23" i="1"/>
  <c r="B33" i="1"/>
  <c r="B29" i="1"/>
</calcChain>
</file>

<file path=xl/sharedStrings.xml><?xml version="1.0" encoding="utf-8"?>
<sst xmlns="http://schemas.openxmlformats.org/spreadsheetml/2006/main" count="8" uniqueCount="8">
  <si>
    <t>公里</t>
    <phoneticPr fontId="1" type="noConversion"/>
  </si>
  <si>
    <t>快车凌晨23-05</t>
    <phoneticPr fontId="1" type="noConversion"/>
  </si>
  <si>
    <t>快车普通时段</t>
    <phoneticPr fontId="1" type="noConversion"/>
  </si>
  <si>
    <t>出租车</t>
    <phoneticPr fontId="1" type="noConversion"/>
  </si>
  <si>
    <t>Gofun(青岛本地)</t>
    <phoneticPr fontId="1" type="noConversion"/>
  </si>
  <si>
    <t>Gofun(非青岛)</t>
    <phoneticPr fontId="1" type="noConversion"/>
  </si>
  <si>
    <t>自驾1.5L(计算车损，保险)</t>
    <phoneticPr fontId="1" type="noConversion"/>
  </si>
  <si>
    <t>自驾2.0L(计算车损，保险)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</si>
</sst>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0" workbookViewId="0">
      <selection sqref="A1:H51"/>
    </sheetView>
  </sheetViews>
  <sheetFormatPr defaultRowHeight="13.5" x14ac:dyDescent="0.15"/>
  <cols>
    <col min="1" max="1" width="6.375" customWidth="1"/>
    <col min="2" max="2" width="12.125" customWidth="1"/>
    <col min="3" max="3" width="13.375" customWidth="1"/>
    <col min="4" max="4" width="8.625" customWidth="1"/>
    <col min="5" max="5" width="15.375" customWidth="1"/>
    <col min="6" max="6" width="13.25" customWidth="1"/>
    <col min="7" max="7" width="24.375" customWidth="1"/>
    <col min="8" max="8" width="22.125" customWidth="1"/>
  </cols>
  <sheetData>
    <row r="1" spans="1:8" x14ac:dyDescent="0.1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15">
      <c r="A2">
        <v>1</v>
      </c>
      <c r="B2">
        <v>9</v>
      </c>
      <c r="C2">
        <v>9</v>
      </c>
      <c r="D2">
        <v>10</v>
      </c>
      <c r="E2">
        <f>6+A2*1+A2*0.1*1.5</f>
        <v>7.15</v>
      </c>
      <c r="F2">
        <f>6+A2*1.5+A2*0.15*1.5</f>
        <v>7.7249999999999996</v>
      </c>
      <c r="G2">
        <f>0.5*A2+A2*1.2+A2*0.2</f>
        <v>1.9</v>
      </c>
      <c r="H2">
        <f>0.7*A2+A2*1.2+A2*0.5</f>
        <v>2.4</v>
      </c>
    </row>
    <row r="3" spans="1:8" x14ac:dyDescent="0.15">
      <c r="A3">
        <v>2</v>
      </c>
      <c r="B3">
        <v>9</v>
      </c>
      <c r="C3">
        <v>9</v>
      </c>
      <c r="D3">
        <v>10</v>
      </c>
      <c r="E3">
        <f t="shared" ref="E3:E51" si="0">6+A3*1+A3*0.1*1.5</f>
        <v>8.3000000000000007</v>
      </c>
      <c r="F3">
        <f t="shared" ref="F3:F51" si="1">6+A3*1.5+A3*0.15*1.5</f>
        <v>9.4499999999999993</v>
      </c>
      <c r="G3">
        <f t="shared" ref="G3:G51" si="2">0.5*A3+A3*1.2+A3*0.2</f>
        <v>3.8</v>
      </c>
      <c r="H3">
        <f t="shared" ref="H3:H51" si="3">0.7*A3+A3*1.2+A3*0.5</f>
        <v>4.8</v>
      </c>
    </row>
    <row r="4" spans="1:8" x14ac:dyDescent="0.15">
      <c r="A4">
        <v>3</v>
      </c>
      <c r="B4">
        <v>9</v>
      </c>
      <c r="C4">
        <v>9</v>
      </c>
      <c r="D4">
        <v>10</v>
      </c>
      <c r="E4">
        <f t="shared" si="0"/>
        <v>9.4499999999999993</v>
      </c>
      <c r="F4">
        <f t="shared" si="1"/>
        <v>11.175000000000001</v>
      </c>
      <c r="G4">
        <f t="shared" si="2"/>
        <v>5.6999999999999993</v>
      </c>
      <c r="H4">
        <f t="shared" si="3"/>
        <v>7.1999999999999993</v>
      </c>
    </row>
    <row r="5" spans="1:8" x14ac:dyDescent="0.15">
      <c r="A5">
        <v>4</v>
      </c>
      <c r="B5">
        <v>9</v>
      </c>
      <c r="C5">
        <f t="shared" ref="C3:C21" si="4">A5*2.6+0.35*A5</f>
        <v>11.8</v>
      </c>
      <c r="D5">
        <f>10+A2*2</f>
        <v>12</v>
      </c>
      <c r="E5">
        <f t="shared" si="0"/>
        <v>10.6</v>
      </c>
      <c r="F5">
        <f t="shared" si="1"/>
        <v>12.9</v>
      </c>
      <c r="G5">
        <f t="shared" si="2"/>
        <v>7.6</v>
      </c>
      <c r="H5">
        <f t="shared" si="3"/>
        <v>9.6</v>
      </c>
    </row>
    <row r="6" spans="1:8" x14ac:dyDescent="0.15">
      <c r="A6">
        <v>5</v>
      </c>
      <c r="B6">
        <f t="shared" ref="B3:B21" si="5">A6*1.7+0.35*A6*1.5</f>
        <v>11.125</v>
      </c>
      <c r="C6">
        <f t="shared" si="4"/>
        <v>14.75</v>
      </c>
      <c r="D6">
        <f t="shared" ref="D6:D11" si="6">10+A3*2</f>
        <v>14</v>
      </c>
      <c r="E6">
        <f t="shared" si="0"/>
        <v>11.75</v>
      </c>
      <c r="F6">
        <f t="shared" si="1"/>
        <v>14.625</v>
      </c>
      <c r="G6">
        <f t="shared" si="2"/>
        <v>9.5</v>
      </c>
      <c r="H6">
        <f t="shared" si="3"/>
        <v>12</v>
      </c>
    </row>
    <row r="7" spans="1:8" x14ac:dyDescent="0.15">
      <c r="A7">
        <v>6</v>
      </c>
      <c r="B7">
        <f t="shared" si="5"/>
        <v>13.349999999999998</v>
      </c>
      <c r="C7">
        <f t="shared" si="4"/>
        <v>17.700000000000003</v>
      </c>
      <c r="D7">
        <f t="shared" si="6"/>
        <v>16</v>
      </c>
      <c r="E7">
        <f t="shared" si="0"/>
        <v>12.9</v>
      </c>
      <c r="F7">
        <f t="shared" si="1"/>
        <v>16.350000000000001</v>
      </c>
      <c r="G7">
        <f t="shared" si="2"/>
        <v>11.399999999999999</v>
      </c>
      <c r="H7">
        <f t="shared" si="3"/>
        <v>14.399999999999999</v>
      </c>
    </row>
    <row r="8" spans="1:8" x14ac:dyDescent="0.15">
      <c r="A8">
        <v>7</v>
      </c>
      <c r="B8">
        <f t="shared" si="5"/>
        <v>15.574999999999999</v>
      </c>
      <c r="C8">
        <f t="shared" si="4"/>
        <v>20.65</v>
      </c>
      <c r="D8">
        <f t="shared" si="6"/>
        <v>18</v>
      </c>
      <c r="E8">
        <f t="shared" si="0"/>
        <v>14.05</v>
      </c>
      <c r="F8">
        <f t="shared" si="1"/>
        <v>18.074999999999999</v>
      </c>
      <c r="G8">
        <f t="shared" si="2"/>
        <v>13.3</v>
      </c>
      <c r="H8">
        <f t="shared" si="3"/>
        <v>16.8</v>
      </c>
    </row>
    <row r="9" spans="1:8" x14ac:dyDescent="0.15">
      <c r="A9">
        <v>8</v>
      </c>
      <c r="B9">
        <f t="shared" si="5"/>
        <v>17.799999999999997</v>
      </c>
      <c r="C9">
        <f t="shared" si="4"/>
        <v>23.6</v>
      </c>
      <c r="D9">
        <f t="shared" si="6"/>
        <v>20</v>
      </c>
      <c r="E9">
        <f t="shared" si="0"/>
        <v>15.2</v>
      </c>
      <c r="F9">
        <f t="shared" si="1"/>
        <v>19.8</v>
      </c>
      <c r="G9">
        <f t="shared" si="2"/>
        <v>15.2</v>
      </c>
      <c r="H9">
        <f t="shared" si="3"/>
        <v>19.2</v>
      </c>
    </row>
    <row r="10" spans="1:8" x14ac:dyDescent="0.15">
      <c r="A10">
        <v>9</v>
      </c>
      <c r="B10">
        <f t="shared" si="5"/>
        <v>20.024999999999999</v>
      </c>
      <c r="C10">
        <f t="shared" si="4"/>
        <v>26.55</v>
      </c>
      <c r="D10">
        <f t="shared" si="6"/>
        <v>22</v>
      </c>
      <c r="E10">
        <f t="shared" si="0"/>
        <v>16.350000000000001</v>
      </c>
      <c r="F10">
        <f t="shared" si="1"/>
        <v>21.524999999999999</v>
      </c>
      <c r="G10">
        <f t="shared" si="2"/>
        <v>17.099999999999998</v>
      </c>
      <c r="H10">
        <f t="shared" si="3"/>
        <v>21.599999999999998</v>
      </c>
    </row>
    <row r="11" spans="1:8" x14ac:dyDescent="0.15">
      <c r="A11">
        <v>10</v>
      </c>
      <c r="B11">
        <f t="shared" si="5"/>
        <v>22.25</v>
      </c>
      <c r="C11">
        <f t="shared" si="4"/>
        <v>29.5</v>
      </c>
      <c r="D11">
        <f t="shared" si="6"/>
        <v>24</v>
      </c>
      <c r="E11">
        <f t="shared" si="0"/>
        <v>17.5</v>
      </c>
      <c r="F11">
        <f t="shared" si="1"/>
        <v>23.25</v>
      </c>
      <c r="G11">
        <f t="shared" si="2"/>
        <v>19</v>
      </c>
      <c r="H11">
        <f t="shared" si="3"/>
        <v>24</v>
      </c>
    </row>
    <row r="12" spans="1:8" x14ac:dyDescent="0.15">
      <c r="A12">
        <v>11</v>
      </c>
      <c r="B12">
        <f t="shared" si="5"/>
        <v>24.474999999999998</v>
      </c>
      <c r="C12">
        <f t="shared" si="4"/>
        <v>32.450000000000003</v>
      </c>
      <c r="D12">
        <f>$D$11+(A12-10)*3*1.2</f>
        <v>27.6</v>
      </c>
      <c r="E12">
        <f t="shared" si="0"/>
        <v>18.649999999999999</v>
      </c>
      <c r="F12">
        <f t="shared" si="1"/>
        <v>24.975000000000001</v>
      </c>
      <c r="G12">
        <f t="shared" si="2"/>
        <v>20.9</v>
      </c>
      <c r="H12">
        <f t="shared" si="3"/>
        <v>26.4</v>
      </c>
    </row>
    <row r="13" spans="1:8" x14ac:dyDescent="0.15">
      <c r="A13">
        <v>12</v>
      </c>
      <c r="B13">
        <f t="shared" si="5"/>
        <v>26.699999999999996</v>
      </c>
      <c r="C13">
        <f t="shared" si="4"/>
        <v>35.400000000000006</v>
      </c>
      <c r="D13">
        <f t="shared" ref="D13:D36" si="7">$D$11+(A13-10)*3*1.2</f>
        <v>31.2</v>
      </c>
      <c r="E13">
        <f t="shared" si="0"/>
        <v>19.8</v>
      </c>
      <c r="F13">
        <f t="shared" si="1"/>
        <v>26.7</v>
      </c>
      <c r="G13">
        <f t="shared" si="2"/>
        <v>22.799999999999997</v>
      </c>
      <c r="H13">
        <f t="shared" si="3"/>
        <v>28.799999999999997</v>
      </c>
    </row>
    <row r="14" spans="1:8" x14ac:dyDescent="0.15">
      <c r="A14">
        <v>13</v>
      </c>
      <c r="B14">
        <f t="shared" si="5"/>
        <v>28.924999999999997</v>
      </c>
      <c r="C14">
        <f t="shared" si="4"/>
        <v>38.35</v>
      </c>
      <c r="D14">
        <f t="shared" si="7"/>
        <v>34.799999999999997</v>
      </c>
      <c r="E14">
        <f t="shared" si="0"/>
        <v>20.95</v>
      </c>
      <c r="F14">
        <f t="shared" si="1"/>
        <v>28.425000000000001</v>
      </c>
      <c r="G14">
        <f t="shared" si="2"/>
        <v>24.700000000000003</v>
      </c>
      <c r="H14">
        <f t="shared" si="3"/>
        <v>31.2</v>
      </c>
    </row>
    <row r="15" spans="1:8" x14ac:dyDescent="0.15">
      <c r="A15">
        <v>14</v>
      </c>
      <c r="B15">
        <f t="shared" si="5"/>
        <v>31.15</v>
      </c>
      <c r="C15">
        <f t="shared" si="4"/>
        <v>41.3</v>
      </c>
      <c r="D15">
        <f t="shared" si="7"/>
        <v>38.4</v>
      </c>
      <c r="E15">
        <f t="shared" si="0"/>
        <v>22.1</v>
      </c>
      <c r="F15">
        <f t="shared" si="1"/>
        <v>30.15</v>
      </c>
      <c r="G15">
        <f t="shared" si="2"/>
        <v>26.6</v>
      </c>
      <c r="H15">
        <f t="shared" si="3"/>
        <v>33.6</v>
      </c>
    </row>
    <row r="16" spans="1:8" x14ac:dyDescent="0.15">
      <c r="A16">
        <v>15</v>
      </c>
      <c r="B16">
        <f t="shared" si="5"/>
        <v>33.375</v>
      </c>
      <c r="C16">
        <f t="shared" si="4"/>
        <v>44.25</v>
      </c>
      <c r="D16">
        <f t="shared" si="7"/>
        <v>42</v>
      </c>
      <c r="E16">
        <f t="shared" si="0"/>
        <v>23.25</v>
      </c>
      <c r="F16">
        <f t="shared" si="1"/>
        <v>31.875</v>
      </c>
      <c r="G16">
        <f t="shared" si="2"/>
        <v>28.5</v>
      </c>
      <c r="H16">
        <f t="shared" si="3"/>
        <v>36</v>
      </c>
    </row>
    <row r="17" spans="1:8" x14ac:dyDescent="0.15">
      <c r="A17">
        <v>16</v>
      </c>
      <c r="B17">
        <f t="shared" si="5"/>
        <v>35.599999999999994</v>
      </c>
      <c r="C17">
        <f t="shared" si="4"/>
        <v>47.2</v>
      </c>
      <c r="D17">
        <f t="shared" si="7"/>
        <v>45.599999999999994</v>
      </c>
      <c r="E17">
        <f t="shared" si="0"/>
        <v>24.4</v>
      </c>
      <c r="F17">
        <f t="shared" si="1"/>
        <v>33.6</v>
      </c>
      <c r="G17">
        <f t="shared" si="2"/>
        <v>30.4</v>
      </c>
      <c r="H17">
        <f t="shared" si="3"/>
        <v>38.4</v>
      </c>
    </row>
    <row r="18" spans="1:8" x14ac:dyDescent="0.15">
      <c r="A18">
        <v>17</v>
      </c>
      <c r="B18">
        <f t="shared" si="5"/>
        <v>37.824999999999996</v>
      </c>
      <c r="C18">
        <f t="shared" si="4"/>
        <v>50.150000000000006</v>
      </c>
      <c r="D18">
        <f t="shared" si="7"/>
        <v>49.2</v>
      </c>
      <c r="E18">
        <f t="shared" si="0"/>
        <v>25.55</v>
      </c>
      <c r="F18">
        <f t="shared" si="1"/>
        <v>35.325000000000003</v>
      </c>
      <c r="G18">
        <f t="shared" si="2"/>
        <v>32.299999999999997</v>
      </c>
      <c r="H18">
        <f t="shared" si="3"/>
        <v>40.799999999999997</v>
      </c>
    </row>
    <row r="19" spans="1:8" x14ac:dyDescent="0.15">
      <c r="A19">
        <v>18</v>
      </c>
      <c r="B19">
        <f t="shared" si="5"/>
        <v>40.049999999999997</v>
      </c>
      <c r="C19">
        <f t="shared" si="4"/>
        <v>53.1</v>
      </c>
      <c r="D19">
        <f t="shared" si="7"/>
        <v>52.8</v>
      </c>
      <c r="E19">
        <f t="shared" si="0"/>
        <v>26.7</v>
      </c>
      <c r="F19">
        <f t="shared" si="1"/>
        <v>37.049999999999997</v>
      </c>
      <c r="G19">
        <f t="shared" si="2"/>
        <v>34.199999999999996</v>
      </c>
      <c r="H19">
        <f t="shared" si="3"/>
        <v>43.199999999999996</v>
      </c>
    </row>
    <row r="20" spans="1:8" x14ac:dyDescent="0.15">
      <c r="A20">
        <v>19</v>
      </c>
      <c r="B20">
        <f t="shared" si="5"/>
        <v>42.274999999999999</v>
      </c>
      <c r="C20">
        <f t="shared" si="4"/>
        <v>56.05</v>
      </c>
      <c r="D20">
        <f t="shared" si="7"/>
        <v>56.4</v>
      </c>
      <c r="E20">
        <f t="shared" si="0"/>
        <v>27.85</v>
      </c>
      <c r="F20">
        <f t="shared" si="1"/>
        <v>38.774999999999999</v>
      </c>
      <c r="G20">
        <f t="shared" si="2"/>
        <v>36.099999999999994</v>
      </c>
      <c r="H20">
        <f t="shared" si="3"/>
        <v>45.6</v>
      </c>
    </row>
    <row r="21" spans="1:8" x14ac:dyDescent="0.15">
      <c r="A21">
        <v>20</v>
      </c>
      <c r="B21">
        <f t="shared" si="5"/>
        <v>44.5</v>
      </c>
      <c r="C21">
        <f t="shared" si="4"/>
        <v>59</v>
      </c>
      <c r="D21">
        <f t="shared" si="7"/>
        <v>60</v>
      </c>
      <c r="E21">
        <f t="shared" si="0"/>
        <v>29</v>
      </c>
      <c r="F21">
        <f t="shared" si="1"/>
        <v>40.5</v>
      </c>
      <c r="G21">
        <f t="shared" si="2"/>
        <v>38</v>
      </c>
      <c r="H21">
        <f t="shared" si="3"/>
        <v>48</v>
      </c>
    </row>
    <row r="22" spans="1:8" x14ac:dyDescent="0.15">
      <c r="A22">
        <v>21</v>
      </c>
      <c r="B22">
        <f t="shared" ref="B22:B51" si="8">$B$21+(A22-20)*2.5+(A22-20)*0.35</f>
        <v>47.35</v>
      </c>
      <c r="C22">
        <f>$C$21+(A22-20)*3.4+(A22-20)*0.35</f>
        <v>62.75</v>
      </c>
      <c r="D22">
        <f t="shared" si="7"/>
        <v>63.6</v>
      </c>
      <c r="E22">
        <f t="shared" si="0"/>
        <v>30.15</v>
      </c>
      <c r="F22">
        <f t="shared" si="1"/>
        <v>42.225000000000001</v>
      </c>
      <c r="G22">
        <f t="shared" si="2"/>
        <v>39.900000000000006</v>
      </c>
      <c r="H22">
        <f t="shared" si="3"/>
        <v>50.4</v>
      </c>
    </row>
    <row r="23" spans="1:8" x14ac:dyDescent="0.15">
      <c r="A23">
        <v>22</v>
      </c>
      <c r="B23">
        <f t="shared" si="8"/>
        <v>50.2</v>
      </c>
      <c r="C23">
        <f t="shared" ref="C23:C51" si="9">$C$21+(A23-20)*3.4+(A23-20)*0.35</f>
        <v>66.5</v>
      </c>
      <c r="D23">
        <f t="shared" si="7"/>
        <v>67.199999999999989</v>
      </c>
      <c r="E23">
        <f t="shared" si="0"/>
        <v>31.3</v>
      </c>
      <c r="F23">
        <f t="shared" si="1"/>
        <v>43.95</v>
      </c>
      <c r="G23">
        <f t="shared" si="2"/>
        <v>41.8</v>
      </c>
      <c r="H23">
        <f t="shared" si="3"/>
        <v>52.8</v>
      </c>
    </row>
    <row r="24" spans="1:8" x14ac:dyDescent="0.15">
      <c r="A24">
        <v>23</v>
      </c>
      <c r="B24">
        <f t="shared" si="8"/>
        <v>53.05</v>
      </c>
      <c r="C24">
        <f t="shared" si="9"/>
        <v>70.25</v>
      </c>
      <c r="D24">
        <f t="shared" si="7"/>
        <v>70.8</v>
      </c>
      <c r="E24">
        <f t="shared" si="0"/>
        <v>32.450000000000003</v>
      </c>
      <c r="F24">
        <f t="shared" si="1"/>
        <v>45.674999999999997</v>
      </c>
      <c r="G24">
        <f t="shared" si="2"/>
        <v>43.699999999999996</v>
      </c>
      <c r="H24">
        <f t="shared" si="3"/>
        <v>55.199999999999996</v>
      </c>
    </row>
    <row r="25" spans="1:8" x14ac:dyDescent="0.15">
      <c r="A25">
        <v>24</v>
      </c>
      <c r="B25">
        <f t="shared" si="8"/>
        <v>55.9</v>
      </c>
      <c r="C25">
        <f t="shared" si="9"/>
        <v>74</v>
      </c>
      <c r="D25">
        <f t="shared" si="7"/>
        <v>74.400000000000006</v>
      </c>
      <c r="E25">
        <f t="shared" si="0"/>
        <v>33.6</v>
      </c>
      <c r="F25">
        <f t="shared" si="1"/>
        <v>47.4</v>
      </c>
      <c r="G25">
        <f t="shared" si="2"/>
        <v>45.599999999999994</v>
      </c>
      <c r="H25">
        <f t="shared" si="3"/>
        <v>57.599999999999994</v>
      </c>
    </row>
    <row r="26" spans="1:8" x14ac:dyDescent="0.15">
      <c r="A26">
        <v>25</v>
      </c>
      <c r="B26">
        <f t="shared" si="8"/>
        <v>58.75</v>
      </c>
      <c r="C26">
        <f t="shared" si="9"/>
        <v>77.75</v>
      </c>
      <c r="D26">
        <f t="shared" si="7"/>
        <v>78</v>
      </c>
      <c r="E26">
        <f t="shared" si="0"/>
        <v>34.75</v>
      </c>
      <c r="F26">
        <f t="shared" si="1"/>
        <v>49.125</v>
      </c>
      <c r="G26">
        <f t="shared" si="2"/>
        <v>47.5</v>
      </c>
      <c r="H26">
        <f t="shared" si="3"/>
        <v>60</v>
      </c>
    </row>
    <row r="27" spans="1:8" x14ac:dyDescent="0.15">
      <c r="A27">
        <v>26</v>
      </c>
      <c r="B27">
        <f t="shared" si="8"/>
        <v>61.6</v>
      </c>
      <c r="C27">
        <f t="shared" si="9"/>
        <v>81.5</v>
      </c>
      <c r="D27">
        <f t="shared" si="7"/>
        <v>81.599999999999994</v>
      </c>
      <c r="E27">
        <f t="shared" si="0"/>
        <v>35.9</v>
      </c>
      <c r="F27">
        <f t="shared" si="1"/>
        <v>50.85</v>
      </c>
      <c r="G27">
        <f t="shared" si="2"/>
        <v>49.400000000000006</v>
      </c>
      <c r="H27">
        <f t="shared" si="3"/>
        <v>62.4</v>
      </c>
    </row>
    <row r="28" spans="1:8" x14ac:dyDescent="0.15">
      <c r="A28">
        <v>27</v>
      </c>
      <c r="B28">
        <f t="shared" si="8"/>
        <v>64.45</v>
      </c>
      <c r="C28">
        <f t="shared" si="9"/>
        <v>85.25</v>
      </c>
      <c r="D28">
        <f t="shared" si="7"/>
        <v>85.199999999999989</v>
      </c>
      <c r="E28">
        <f t="shared" si="0"/>
        <v>37.049999999999997</v>
      </c>
      <c r="F28">
        <f t="shared" si="1"/>
        <v>52.575000000000003</v>
      </c>
      <c r="G28">
        <f t="shared" si="2"/>
        <v>51.3</v>
      </c>
      <c r="H28">
        <f t="shared" si="3"/>
        <v>64.8</v>
      </c>
    </row>
    <row r="29" spans="1:8" x14ac:dyDescent="0.15">
      <c r="A29">
        <v>28</v>
      </c>
      <c r="B29">
        <f t="shared" si="8"/>
        <v>67.3</v>
      </c>
      <c r="C29">
        <f t="shared" si="9"/>
        <v>89</v>
      </c>
      <c r="D29">
        <f t="shared" si="7"/>
        <v>88.8</v>
      </c>
      <c r="E29">
        <f t="shared" si="0"/>
        <v>38.200000000000003</v>
      </c>
      <c r="F29">
        <f t="shared" si="1"/>
        <v>54.3</v>
      </c>
      <c r="G29">
        <f t="shared" si="2"/>
        <v>53.2</v>
      </c>
      <c r="H29">
        <f t="shared" si="3"/>
        <v>67.2</v>
      </c>
    </row>
    <row r="30" spans="1:8" x14ac:dyDescent="0.15">
      <c r="A30">
        <v>29</v>
      </c>
      <c r="B30">
        <f t="shared" si="8"/>
        <v>70.150000000000006</v>
      </c>
      <c r="C30">
        <f t="shared" si="9"/>
        <v>92.75</v>
      </c>
      <c r="D30">
        <f t="shared" si="7"/>
        <v>92.399999999999991</v>
      </c>
      <c r="E30">
        <f t="shared" si="0"/>
        <v>39.35</v>
      </c>
      <c r="F30">
        <f t="shared" si="1"/>
        <v>56.024999999999999</v>
      </c>
      <c r="G30">
        <f t="shared" si="2"/>
        <v>55.099999999999994</v>
      </c>
      <c r="H30">
        <f t="shared" si="3"/>
        <v>69.599999999999994</v>
      </c>
    </row>
    <row r="31" spans="1:8" x14ac:dyDescent="0.15">
      <c r="A31">
        <v>30</v>
      </c>
      <c r="B31">
        <f t="shared" si="8"/>
        <v>73</v>
      </c>
      <c r="C31">
        <f t="shared" si="9"/>
        <v>96.5</v>
      </c>
      <c r="D31">
        <f t="shared" si="7"/>
        <v>96</v>
      </c>
      <c r="E31">
        <f t="shared" si="0"/>
        <v>40.5</v>
      </c>
      <c r="F31">
        <f t="shared" si="1"/>
        <v>57.75</v>
      </c>
      <c r="G31">
        <f t="shared" si="2"/>
        <v>57</v>
      </c>
      <c r="H31">
        <f t="shared" si="3"/>
        <v>72</v>
      </c>
    </row>
    <row r="32" spans="1:8" x14ac:dyDescent="0.15">
      <c r="A32">
        <v>31</v>
      </c>
      <c r="B32">
        <f t="shared" si="8"/>
        <v>75.849999999999994</v>
      </c>
      <c r="C32">
        <f t="shared" si="9"/>
        <v>100.25</v>
      </c>
      <c r="D32">
        <f t="shared" si="7"/>
        <v>99.6</v>
      </c>
      <c r="E32">
        <f t="shared" si="0"/>
        <v>41.65</v>
      </c>
      <c r="F32">
        <f t="shared" si="1"/>
        <v>59.475000000000001</v>
      </c>
      <c r="G32">
        <f t="shared" si="2"/>
        <v>58.9</v>
      </c>
      <c r="H32">
        <f t="shared" si="3"/>
        <v>74.399999999999991</v>
      </c>
    </row>
    <row r="33" spans="1:8" x14ac:dyDescent="0.15">
      <c r="A33">
        <v>32</v>
      </c>
      <c r="B33">
        <f t="shared" si="8"/>
        <v>78.7</v>
      </c>
      <c r="C33">
        <f t="shared" si="9"/>
        <v>104</v>
      </c>
      <c r="D33">
        <f t="shared" si="7"/>
        <v>103.2</v>
      </c>
      <c r="E33">
        <f t="shared" si="0"/>
        <v>42.8</v>
      </c>
      <c r="F33">
        <f t="shared" si="1"/>
        <v>61.2</v>
      </c>
      <c r="G33">
        <f t="shared" si="2"/>
        <v>60.8</v>
      </c>
      <c r="H33">
        <f t="shared" si="3"/>
        <v>76.8</v>
      </c>
    </row>
    <row r="34" spans="1:8" x14ac:dyDescent="0.15">
      <c r="A34">
        <v>33</v>
      </c>
      <c r="B34">
        <f t="shared" si="8"/>
        <v>81.55</v>
      </c>
      <c r="C34">
        <f t="shared" si="9"/>
        <v>107.74999999999999</v>
      </c>
      <c r="D34">
        <f t="shared" si="7"/>
        <v>106.8</v>
      </c>
      <c r="E34">
        <f t="shared" si="0"/>
        <v>43.95</v>
      </c>
      <c r="F34">
        <f t="shared" si="1"/>
        <v>62.924999999999997</v>
      </c>
      <c r="G34">
        <f t="shared" si="2"/>
        <v>62.7</v>
      </c>
      <c r="H34">
        <f t="shared" si="3"/>
        <v>79.2</v>
      </c>
    </row>
    <row r="35" spans="1:8" x14ac:dyDescent="0.15">
      <c r="A35">
        <v>34</v>
      </c>
      <c r="B35">
        <f t="shared" si="8"/>
        <v>84.4</v>
      </c>
      <c r="C35">
        <f t="shared" si="9"/>
        <v>111.5</v>
      </c>
      <c r="D35">
        <f t="shared" si="7"/>
        <v>110.39999999999999</v>
      </c>
      <c r="E35">
        <f t="shared" si="0"/>
        <v>45.1</v>
      </c>
      <c r="F35">
        <f t="shared" si="1"/>
        <v>64.650000000000006</v>
      </c>
      <c r="G35">
        <f t="shared" si="2"/>
        <v>64.599999999999994</v>
      </c>
      <c r="H35">
        <f t="shared" si="3"/>
        <v>81.599999999999994</v>
      </c>
    </row>
    <row r="36" spans="1:8" x14ac:dyDescent="0.15">
      <c r="A36">
        <v>35</v>
      </c>
      <c r="B36">
        <f t="shared" si="8"/>
        <v>87.25</v>
      </c>
      <c r="C36">
        <f t="shared" si="9"/>
        <v>115.25</v>
      </c>
      <c r="D36">
        <f t="shared" si="7"/>
        <v>114</v>
      </c>
      <c r="E36">
        <f t="shared" si="0"/>
        <v>46.25</v>
      </c>
      <c r="F36">
        <f t="shared" si="1"/>
        <v>66.375</v>
      </c>
      <c r="G36">
        <f t="shared" si="2"/>
        <v>66.5</v>
      </c>
      <c r="H36">
        <f t="shared" si="3"/>
        <v>84</v>
      </c>
    </row>
    <row r="37" spans="1:8" x14ac:dyDescent="0.15">
      <c r="A37">
        <v>36</v>
      </c>
      <c r="B37">
        <f t="shared" si="8"/>
        <v>90.1</v>
      </c>
      <c r="C37">
        <f t="shared" si="9"/>
        <v>119</v>
      </c>
      <c r="D37">
        <f>$D$36+(A37-35)*4*1.2</f>
        <v>118.8</v>
      </c>
      <c r="E37">
        <f t="shared" si="0"/>
        <v>47.4</v>
      </c>
      <c r="F37">
        <f t="shared" si="1"/>
        <v>68.099999999999994</v>
      </c>
      <c r="G37">
        <f t="shared" si="2"/>
        <v>68.399999999999991</v>
      </c>
      <c r="H37">
        <f t="shared" si="3"/>
        <v>86.399999999999991</v>
      </c>
    </row>
    <row r="38" spans="1:8" x14ac:dyDescent="0.15">
      <c r="A38">
        <v>37</v>
      </c>
      <c r="B38">
        <f t="shared" si="8"/>
        <v>92.95</v>
      </c>
      <c r="C38">
        <f t="shared" si="9"/>
        <v>122.75</v>
      </c>
      <c r="D38">
        <f t="shared" ref="D38:D51" si="10">$D$36+(A38-35)*4*1.2</f>
        <v>123.6</v>
      </c>
      <c r="E38">
        <f t="shared" si="0"/>
        <v>48.55</v>
      </c>
      <c r="F38">
        <f t="shared" si="1"/>
        <v>69.825000000000003</v>
      </c>
      <c r="G38">
        <f t="shared" si="2"/>
        <v>70.3</v>
      </c>
      <c r="H38">
        <f t="shared" si="3"/>
        <v>88.8</v>
      </c>
    </row>
    <row r="39" spans="1:8" x14ac:dyDescent="0.15">
      <c r="A39">
        <v>38</v>
      </c>
      <c r="B39">
        <f t="shared" si="8"/>
        <v>95.8</v>
      </c>
      <c r="C39">
        <f t="shared" si="9"/>
        <v>126.49999999999999</v>
      </c>
      <c r="D39">
        <f t="shared" si="10"/>
        <v>128.4</v>
      </c>
      <c r="E39">
        <f t="shared" si="0"/>
        <v>49.7</v>
      </c>
      <c r="F39">
        <f t="shared" si="1"/>
        <v>71.55</v>
      </c>
      <c r="G39">
        <f t="shared" si="2"/>
        <v>72.199999999999989</v>
      </c>
      <c r="H39">
        <f t="shared" si="3"/>
        <v>91.2</v>
      </c>
    </row>
    <row r="40" spans="1:8" x14ac:dyDescent="0.15">
      <c r="A40">
        <v>39</v>
      </c>
      <c r="B40">
        <f t="shared" si="8"/>
        <v>98.65</v>
      </c>
      <c r="C40">
        <f t="shared" si="9"/>
        <v>130.25</v>
      </c>
      <c r="D40">
        <f t="shared" si="10"/>
        <v>133.19999999999999</v>
      </c>
      <c r="E40">
        <f t="shared" si="0"/>
        <v>50.85</v>
      </c>
      <c r="F40">
        <f t="shared" si="1"/>
        <v>73.275000000000006</v>
      </c>
      <c r="G40">
        <f t="shared" si="2"/>
        <v>74.099999999999994</v>
      </c>
      <c r="H40">
        <f t="shared" si="3"/>
        <v>93.6</v>
      </c>
    </row>
    <row r="41" spans="1:8" x14ac:dyDescent="0.15">
      <c r="A41">
        <v>40</v>
      </c>
      <c r="B41">
        <f t="shared" si="8"/>
        <v>101.5</v>
      </c>
      <c r="C41">
        <f t="shared" si="9"/>
        <v>134</v>
      </c>
      <c r="D41">
        <f t="shared" si="10"/>
        <v>138</v>
      </c>
      <c r="E41">
        <f t="shared" si="0"/>
        <v>52</v>
      </c>
      <c r="F41">
        <f t="shared" si="1"/>
        <v>75</v>
      </c>
      <c r="G41">
        <f t="shared" si="2"/>
        <v>76</v>
      </c>
      <c r="H41">
        <f t="shared" si="3"/>
        <v>96</v>
      </c>
    </row>
    <row r="42" spans="1:8" x14ac:dyDescent="0.15">
      <c r="A42">
        <v>41</v>
      </c>
      <c r="B42">
        <f t="shared" si="8"/>
        <v>104.35</v>
      </c>
      <c r="C42">
        <f t="shared" si="9"/>
        <v>137.74999999999997</v>
      </c>
      <c r="D42">
        <f t="shared" si="10"/>
        <v>142.80000000000001</v>
      </c>
      <c r="E42">
        <f t="shared" si="0"/>
        <v>53.15</v>
      </c>
      <c r="F42">
        <f t="shared" si="1"/>
        <v>76.724999999999994</v>
      </c>
      <c r="G42">
        <f t="shared" si="2"/>
        <v>77.899999999999991</v>
      </c>
      <c r="H42">
        <f t="shared" si="3"/>
        <v>98.399999999999991</v>
      </c>
    </row>
    <row r="43" spans="1:8" x14ac:dyDescent="0.15">
      <c r="A43">
        <v>42</v>
      </c>
      <c r="B43">
        <f t="shared" si="8"/>
        <v>107.2</v>
      </c>
      <c r="C43">
        <f t="shared" si="9"/>
        <v>141.5</v>
      </c>
      <c r="D43">
        <f t="shared" si="10"/>
        <v>147.6</v>
      </c>
      <c r="E43">
        <f t="shared" si="0"/>
        <v>54.3</v>
      </c>
      <c r="F43">
        <f t="shared" si="1"/>
        <v>78.45</v>
      </c>
      <c r="G43">
        <f t="shared" si="2"/>
        <v>79.800000000000011</v>
      </c>
      <c r="H43">
        <f t="shared" si="3"/>
        <v>100.8</v>
      </c>
    </row>
    <row r="44" spans="1:8" x14ac:dyDescent="0.15">
      <c r="A44">
        <v>43</v>
      </c>
      <c r="B44">
        <f t="shared" si="8"/>
        <v>110.05</v>
      </c>
      <c r="C44">
        <f t="shared" si="9"/>
        <v>145.25</v>
      </c>
      <c r="D44">
        <f t="shared" si="10"/>
        <v>152.4</v>
      </c>
      <c r="E44">
        <f t="shared" si="0"/>
        <v>55.45</v>
      </c>
      <c r="F44">
        <f t="shared" si="1"/>
        <v>80.174999999999997</v>
      </c>
      <c r="G44">
        <f t="shared" si="2"/>
        <v>81.699999999999989</v>
      </c>
      <c r="H44">
        <f t="shared" si="3"/>
        <v>103.2</v>
      </c>
    </row>
    <row r="45" spans="1:8" x14ac:dyDescent="0.15">
      <c r="A45">
        <v>44</v>
      </c>
      <c r="B45">
        <f t="shared" si="8"/>
        <v>112.9</v>
      </c>
      <c r="C45">
        <f t="shared" si="9"/>
        <v>149</v>
      </c>
      <c r="D45">
        <f t="shared" si="10"/>
        <v>157.19999999999999</v>
      </c>
      <c r="E45">
        <f t="shared" si="0"/>
        <v>56.6</v>
      </c>
      <c r="F45">
        <f t="shared" si="1"/>
        <v>81.900000000000006</v>
      </c>
      <c r="G45">
        <f t="shared" si="2"/>
        <v>83.6</v>
      </c>
      <c r="H45">
        <f t="shared" si="3"/>
        <v>105.6</v>
      </c>
    </row>
    <row r="46" spans="1:8" x14ac:dyDescent="0.15">
      <c r="A46">
        <v>45</v>
      </c>
      <c r="B46">
        <f t="shared" si="8"/>
        <v>115.75</v>
      </c>
      <c r="C46">
        <f t="shared" si="9"/>
        <v>152.75</v>
      </c>
      <c r="D46">
        <f t="shared" si="10"/>
        <v>162</v>
      </c>
      <c r="E46">
        <f t="shared" si="0"/>
        <v>57.75</v>
      </c>
      <c r="F46">
        <f t="shared" si="1"/>
        <v>83.625</v>
      </c>
      <c r="G46">
        <f t="shared" si="2"/>
        <v>85.5</v>
      </c>
      <c r="H46">
        <f t="shared" si="3"/>
        <v>108</v>
      </c>
    </row>
    <row r="47" spans="1:8" x14ac:dyDescent="0.15">
      <c r="A47">
        <v>46</v>
      </c>
      <c r="B47">
        <f t="shared" si="8"/>
        <v>118.6</v>
      </c>
      <c r="C47">
        <f t="shared" si="9"/>
        <v>156.49999999999997</v>
      </c>
      <c r="D47">
        <f t="shared" si="10"/>
        <v>166.8</v>
      </c>
      <c r="E47">
        <f t="shared" si="0"/>
        <v>58.9</v>
      </c>
      <c r="F47">
        <f t="shared" si="1"/>
        <v>85.35</v>
      </c>
      <c r="G47">
        <f t="shared" si="2"/>
        <v>87.399999999999991</v>
      </c>
      <c r="H47">
        <f t="shared" si="3"/>
        <v>110.39999999999999</v>
      </c>
    </row>
    <row r="48" spans="1:8" x14ac:dyDescent="0.15">
      <c r="A48">
        <v>47</v>
      </c>
      <c r="B48">
        <f t="shared" si="8"/>
        <v>121.45</v>
      </c>
      <c r="C48">
        <f t="shared" si="9"/>
        <v>160.25</v>
      </c>
      <c r="D48">
        <f t="shared" si="10"/>
        <v>171.6</v>
      </c>
      <c r="E48">
        <f t="shared" si="0"/>
        <v>60.05</v>
      </c>
      <c r="F48">
        <f t="shared" si="1"/>
        <v>87.075000000000003</v>
      </c>
      <c r="G48">
        <f t="shared" si="2"/>
        <v>89.300000000000011</v>
      </c>
      <c r="H48">
        <f t="shared" si="3"/>
        <v>112.8</v>
      </c>
    </row>
    <row r="49" spans="1:8" x14ac:dyDescent="0.15">
      <c r="A49">
        <v>48</v>
      </c>
      <c r="B49">
        <f t="shared" si="8"/>
        <v>124.3</v>
      </c>
      <c r="C49">
        <f t="shared" si="9"/>
        <v>164</v>
      </c>
      <c r="D49">
        <f t="shared" si="10"/>
        <v>176.4</v>
      </c>
      <c r="E49">
        <f t="shared" si="0"/>
        <v>61.2</v>
      </c>
      <c r="F49">
        <f t="shared" si="1"/>
        <v>88.8</v>
      </c>
      <c r="G49">
        <f t="shared" si="2"/>
        <v>91.199999999999989</v>
      </c>
      <c r="H49">
        <f t="shared" si="3"/>
        <v>115.19999999999999</v>
      </c>
    </row>
    <row r="50" spans="1:8" x14ac:dyDescent="0.15">
      <c r="A50">
        <v>49</v>
      </c>
      <c r="B50">
        <f t="shared" si="8"/>
        <v>127.15</v>
      </c>
      <c r="C50">
        <f t="shared" si="9"/>
        <v>167.75</v>
      </c>
      <c r="D50">
        <f t="shared" si="10"/>
        <v>181.2</v>
      </c>
      <c r="E50">
        <f t="shared" si="0"/>
        <v>62.35</v>
      </c>
      <c r="F50">
        <f t="shared" si="1"/>
        <v>90.525000000000006</v>
      </c>
      <c r="G50">
        <f t="shared" si="2"/>
        <v>93.1</v>
      </c>
      <c r="H50">
        <f t="shared" si="3"/>
        <v>117.6</v>
      </c>
    </row>
    <row r="51" spans="1:8" x14ac:dyDescent="0.15">
      <c r="A51">
        <v>50</v>
      </c>
      <c r="B51">
        <f t="shared" si="8"/>
        <v>130</v>
      </c>
      <c r="C51">
        <f t="shared" si="9"/>
        <v>171.5</v>
      </c>
      <c r="D51">
        <f t="shared" si="10"/>
        <v>186</v>
      </c>
      <c r="E51">
        <f t="shared" si="0"/>
        <v>63.5</v>
      </c>
      <c r="F51">
        <f t="shared" si="1"/>
        <v>92.25</v>
      </c>
      <c r="G51">
        <f t="shared" si="2"/>
        <v>95</v>
      </c>
      <c r="H51">
        <f t="shared" si="3"/>
        <v>120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2017-10-14T02:27:34Z</dcterms:modified>
</cp:coreProperties>
</file>